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<sst xmlns="http://schemas.openxmlformats.org/spreadsheetml/2006/main" count="220" uniqueCount="219">
  <si>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</si>
  <si>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</si>
  <si>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</si>
  <si>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</si>
  <si>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</si>
  <si>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</si>
  <si>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</si>
  <si>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</si>
  <si>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</si>
  <si>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</si>
  <si>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</si>
  <si>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</si>
  <si>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</si>
  <si>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</si>
  <si>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</si>
  <si>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</si>
  <si>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</si>
  <si>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</si>
  <si>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</si>
  <si>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</si>
  <si>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</si>
  <si>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</si>
  <si>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</si>
  <si>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</si>
  <si>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</si>
  <si>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</si>
  <si>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</si>
  <si>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</si>
  <si>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</si>
  <si>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</si>
  <si>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</si>
  <si>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</si>
  <si>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</si>
  <si>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</si>
  <si>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</si>
  <si>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</si>
  <si>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</si>
  <si>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</si>
  <si>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</si>
  <si>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</si>
  <si>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</si>
  <si>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</si>
  <si>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</si>
  <si>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</si>
  <si>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</si>
  <si>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</si>
  <si>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</si>
  <si>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</si>
  <si>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</si>
  <si>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</si>
  <si>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</si>
  <si>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</si>
  <si>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</si>
  <si>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</si>
  <si>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</si>
  <si>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</si>
  <si>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</si>
  <si>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</si>
  <si>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</si>
  <si>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</si>
  <si>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</si>
  <si>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</si>
  <si>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</si>
  <si>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</si>
  <si>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</si>
  <si>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</si>
  <si>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</si>
  <si>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</si>
  <si>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</si>
  <si>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</si>
  <si>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</si>
  <si>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</si>
  <si>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</si>
  <si>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</si>
  <si>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</si>
  <si>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</si>
  <si>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</si>
  <si>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</si>
  <si>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</si>
  <si>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</si>
  <si>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</si>
  <si>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</si>
  <si>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</si>
  <si>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</si>
  <si>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</si>
  <si>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</si>
  <si>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</si>
  <si>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</si>
  <si>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</si>
  <si>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</si>
  <si>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</si>
  <si>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</si>
  <si>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</si>
  <si>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</si>
  <si>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</si>
  <si>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</si>
  <si>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</si>
  <si>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</si>
  <si>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</si>
  <si>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</si>
  <si>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</si>
  <si>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</si>
  <si>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</si>
  <si>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</si>
  <si>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</si>
  <si>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</si>
  <si>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</si>
  <si>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</si>
  <si>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</si>
  <si>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</si>
  <si>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</si>
  <si>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</si>
  <si>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</si>
  <si>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</si>
  <si>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</si>
  <si>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</si>
  <si>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</si>
  <si>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</si>
  <si>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</si>
  <si>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</si>
  <si>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</si>
  <si>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</si>
  <si>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</si>
  <si>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</si>
  <si>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</si>
  <si>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</si>
  <si>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</si>
  <si>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</si>
  <si>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</si>
  <si>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</si>
  <si>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</si>
  <si>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</si>
  <si>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</si>
  <si>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</si>
  <si>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</si>
  <si>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</si>
  <si>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</si>
  <si>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</si>
  <si>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</si>
  <si>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</si>
  <si>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</si>
  <si>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</si>
  <si>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</si>
  <si>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</si>
  <si>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</si>
  <si>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</si>
  <si>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</si>
  <si>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</si>
  <si>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</si>
  <si>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</si>
  <si>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</si>
  <si>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</si>
  <si>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</si>
  <si>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</si>
  <si>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</si>
  <si>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</si>
  <si>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</si>
  <si>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</si>
  <si>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</si>
  <si>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</si>
  <si>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</si>
  <si>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</si>
  <si>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</si>
  <si>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</si>
  <si>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</si>
  <si>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</si>
  <si>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</si>
  <si>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</si>
  <si>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</si>
  <si>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</si>
  <si>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</si>
  <si>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</si>
  <si>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</si>
  <si>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</si>
  <si>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</si>
  <si>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</si>
  <si>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</si>
  <si>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</si>
  <si>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</si>
  <si>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</si>
  <si>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</si>
  <si>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</si>
  <si>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</si>
  <si>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</si>
  <si>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</si>
  <si>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</si>
  <si>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</si>
  <si>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</si>
  <si>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</si>
  <si>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</si>
  <si>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</si>
  <si>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</si>
  <si>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</si>
  <si>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</si>
  <si>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</si>
  <si>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</si>
  <si>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</si>
  <si>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</si>
  <si>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</si>
  <si>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</si>
  <si>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</si>
  <si>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</si>
  <si>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</si>
  <si>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</si>
  <si>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</si>
  <si>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</si>
  <si>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</si>
  <si>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</si>
  <si>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</si>
  <si>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</si>
  <si>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</si>
  <si>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</si>
  <si>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</si>
  <si>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</si>
  <si>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</si>
  <si>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</si>
  <si>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</si>
  <si>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ARAB JORDAN INVESTMENT BANK</t>
  </si>
  <si>
    <t xml:space="preserve"> بنك الاستثمار العربي الاردني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</si>
</sst>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111005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1.98</v>
      </c>
      <c r="F6" s="13">
        <v>1.4</v>
      </c>
      <c r="G6" s="13">
        <v>1.31</v>
      </c>
      <c r="H6" s="13">
        <v>1.42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3458345.34</v>
      </c>
      <c r="F7" s="15">
        <v>2242562.0299999998</v>
      </c>
      <c r="G7" s="15">
        <v>8434752.5600000005</v>
      </c>
      <c r="H7" s="15">
        <v>10919995.24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2104737</v>
      </c>
      <c r="F8" s="15">
        <v>1682303</v>
      </c>
      <c r="G8" s="15">
        <v>5836663</v>
      </c>
      <c r="H8" s="15">
        <v>8369368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1010</v>
      </c>
      <c r="F9" s="15">
        <v>1222</v>
      </c>
      <c r="G9" s="15">
        <v>1660</v>
      </c>
      <c r="H9" s="15">
        <v>3167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198000000</v>
      </c>
      <c r="F11" s="15">
        <v>140000000</v>
      </c>
      <c r="G11" s="15">
        <v>131000000</v>
      </c>
      <c r="H11" s="15">
        <v>142000000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96470746</v>
      </c>
      <c r="F16" s="24">
        <v>103541164</v>
      </c>
      <c r="G16" s="24">
        <v>48026132</v>
      </c>
      <c r="H16" s="24">
        <v>39453290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183332104</v>
      </c>
      <c r="F17" s="27">
        <v>127116095</v>
      </c>
      <c r="G17" s="27">
        <v>148428462</v>
      </c>
      <c r="H17" s="27">
        <v>171946338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12611089</v>
      </c>
      <c r="F18" s="27">
        <v>3099424</v>
      </c>
      <c r="G18" s="27">
        <v>2137812</v>
      </c>
      <c r="H18" s="27">
        <v>7090000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108876</v>
      </c>
      <c r="F19" s="27">
        <v>240867</v>
      </c>
      <c r="G19" s="27">
        <v>411341</v>
      </c>
      <c r="H19" s="27">
        <v>350208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15024519</v>
      </c>
      <c r="F20" s="27">
        <v>15173554</v>
      </c>
      <c r="G20" s="27">
        <v>15857090</v>
      </c>
      <c r="H20" s="27">
        <v>264309590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438947345</v>
      </c>
      <c r="F21" s="27">
        <v>331097520</v>
      </c>
      <c r="G21" s="27">
        <v>333183149</v>
      </c>
      <c r="H21" s="27">
        <v>22645433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13719485</v>
      </c>
      <c r="F22" s="27">
        <v>8125421</v>
      </c>
      <c r="G22" s="27">
        <v>5886359</v>
      </c>
      <c r="H22" s="27">
        <v>6055935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377314851</v>
      </c>
      <c r="F23" s="27">
        <v>391933727</v>
      </c>
      <c r="G23" s="27">
        <v>332203041</v>
      </c>
      <c r="H23" s="27">
        <v>323820854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5522939</v>
      </c>
      <c r="F24" s="27">
        <v>18087743</v>
      </c>
      <c r="G24" s="27">
        <v>14615549</v>
      </c>
      <c r="H24" s="27">
        <v>9808668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834965</v>
      </c>
      <c r="F25" s="27">
        <v>8017634</v>
      </c>
      <c r="G25" s="27">
        <v>6749483</v>
      </c>
      <c r="H25" s="27">
        <v>5553881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36238624</v>
      </c>
      <c r="F26" s="27">
        <v>30462084</v>
      </c>
      <c r="G26" s="27">
        <v>25118245</v>
      </c>
      <c r="H26" s="27">
        <v>20252471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655793</v>
      </c>
      <c r="F27" s="27">
        <v>656756</v>
      </c>
      <c r="G27" s="27">
        <v>706241</v>
      </c>
      <c r="H27" s="27">
        <v>795183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24290806</v>
      </c>
      <c r="F28" s="27">
        <v>21459027</v>
      </c>
      <c r="G28" s="27">
        <v>15300411</v>
      </c>
      <c r="H28" s="27">
        <v>14451475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1198714238</v>
      </c>
      <c r="F29" s="29">
        <v>1032905639</v>
      </c>
      <c r="G29" s="29">
        <v>927258283</v>
      </c>
      <c r="H29" s="29">
        <v>871170777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580606665</v>
      </c>
      <c r="F34" s="24">
        <v>571843579</v>
      </c>
      <c r="G34" s="24">
        <v>545267906</v>
      </c>
      <c r="H34" s="24">
        <v>517050196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306257389</v>
      </c>
      <c r="F35" s="32">
        <v>261640982</v>
      </c>
      <c r="G35" s="32">
        <v>211209490</v>
      </c>
      <c r="H35" s="32">
        <v>179319904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37319374</v>
      </c>
      <c r="F36" s="27">
        <v>26454332</v>
      </c>
      <c r="G36" s="27">
        <v>25520539</v>
      </c>
      <c r="H36" s="27">
        <v>31495919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96200000</v>
      </c>
      <c r="F37" s="27">
        <v>0</v>
      </c>
      <c r="G37" s="27">
        <v>0</v>
      </c>
      <c r="H37" s="27">
        <v>0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0</v>
      </c>
      <c r="F38" s="27">
        <v>0</v>
      </c>
      <c r="G38" s="27">
        <v>0</v>
      </c>
      <c r="H38" s="27">
        <v>258651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18816028</v>
      </c>
      <c r="F39" s="27">
        <v>17849295</v>
      </c>
      <c r="G39" s="27">
        <v>15418655</v>
      </c>
      <c r="H39" s="27">
        <v>13736686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1039199456</v>
      </c>
      <c r="F40" s="29">
        <v>877788188</v>
      </c>
      <c r="G40" s="29">
        <v>797416590</v>
      </c>
      <c r="H40" s="29">
        <v>741861356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17919994</v>
      </c>
      <c r="F47" s="27">
        <v>16009877</v>
      </c>
      <c r="G47" s="27">
        <v>14222418</v>
      </c>
      <c r="H47" s="27">
        <v>12790692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0</v>
      </c>
      <c r="F48" s="27">
        <v>0</v>
      </c>
      <c r="G48" s="27">
        <v>0</v>
      </c>
      <c r="H48" s="27">
        <v>0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2689548</v>
      </c>
      <c r="F49" s="27">
        <v>3193021</v>
      </c>
      <c r="G49" s="27">
        <v>3093021</v>
      </c>
      <c r="H49" s="27">
        <v>2893021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1418000</v>
      </c>
      <c r="F50" s="27">
        <v>1418000</v>
      </c>
      <c r="G50" s="27">
        <v>0</v>
      </c>
      <c r="H50" s="27"/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13000000</v>
      </c>
      <c r="F53" s="27">
        <v>12000000</v>
      </c>
      <c r="G53" s="27">
        <v>10000000</v>
      </c>
      <c r="H53" s="27">
        <v>10000000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712920</v>
      </c>
      <c r="F55" s="27">
        <v>531407</v>
      </c>
      <c r="G55" s="27">
        <v>272000</v>
      </c>
      <c r="H55" s="27">
        <v>272000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-1035174</v>
      </c>
      <c r="F56" s="27">
        <v>-1666157</v>
      </c>
      <c r="G56" s="27">
        <v>-1048338</v>
      </c>
      <c r="H56" s="27">
        <v>1080438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3840711</v>
      </c>
      <c r="F57" s="27">
        <v>2971331</v>
      </c>
      <c r="G57" s="27">
        <v>3125624</v>
      </c>
      <c r="H57" s="27">
        <v>2094193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138545999</v>
      </c>
      <c r="F58" s="27">
        <v>134457479</v>
      </c>
      <c r="G58" s="27">
        <v>129664725</v>
      </c>
      <c r="H58" s="27">
        <v>129130344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20968783</v>
      </c>
      <c r="F59" s="48">
        <v>20659972</v>
      </c>
      <c r="G59" s="48">
        <v>176968</v>
      </c>
      <c r="H59" s="48">
        <v>179077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1198714238</v>
      </c>
      <c r="F60" s="29">
        <v>1032905639</v>
      </c>
      <c r="G60" s="29">
        <v>927258283</v>
      </c>
      <c r="H60" s="29">
        <v>871170777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59100951</v>
      </c>
      <c r="F64" s="24">
        <v>54665465</v>
      </c>
      <c r="G64" s="24">
        <v>43981111</v>
      </c>
      <c r="H64" s="24">
        <v>46291200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30070529</v>
      </c>
      <c r="F65" s="27">
        <v>24795963</v>
      </c>
      <c r="G65" s="27">
        <v>18538294</v>
      </c>
      <c r="H65" s="27">
        <v>19908475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29030422</v>
      </c>
      <c r="F66" s="27">
        <v>29869502</v>
      </c>
      <c r="G66" s="27">
        <v>25442817</v>
      </c>
      <c r="H66" s="27">
        <v>26382725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4712416</v>
      </c>
      <c r="F67" s="27">
        <v>4482351</v>
      </c>
      <c r="G67" s="27">
        <v>4395851</v>
      </c>
      <c r="H67" s="27">
        <v>4714196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33742838</v>
      </c>
      <c r="F68" s="27">
        <v>34351853</v>
      </c>
      <c r="G68" s="27">
        <v>29838668</v>
      </c>
      <c r="H68" s="27">
        <v>31096921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436100</v>
      </c>
      <c r="F69" s="27">
        <v>780840</v>
      </c>
      <c r="G69" s="27">
        <v>4356217</v>
      </c>
      <c r="H69" s="27">
        <v>-2171960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5596220</v>
      </c>
      <c r="F70" s="27">
        <v>4555737</v>
      </c>
      <c r="G70" s="27">
        <v>2082111</v>
      </c>
      <c r="H70" s="27">
        <v>1999062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2545878</v>
      </c>
      <c r="F71" s="27">
        <v>1244268</v>
      </c>
      <c r="G71" s="27">
        <v>673612</v>
      </c>
      <c r="H71" s="27">
        <v>968438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42321036</v>
      </c>
      <c r="F72" s="27">
        <v>40932698</v>
      </c>
      <c r="G72" s="27">
        <v>36950608</v>
      </c>
      <c r="H72" s="27">
        <v>31892461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8847701</v>
      </c>
      <c r="F73" s="27">
        <v>7924911</v>
      </c>
      <c r="G73" s="27">
        <v>7393136</v>
      </c>
      <c r="H73" s="27">
        <v>6807846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1558049</v>
      </c>
      <c r="F74" s="27">
        <v>1449800</v>
      </c>
      <c r="G74" s="27">
        <v>1327567</v>
      </c>
      <c r="H74" s="27">
        <v>1087591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7895940</v>
      </c>
      <c r="F75" s="27">
        <v>6984792</v>
      </c>
      <c r="G75" s="27">
        <v>6309351</v>
      </c>
      <c r="H75" s="27">
        <v>6213627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1357108</v>
      </c>
      <c r="F76" s="61">
        <v>3802752</v>
      </c>
      <c r="G76" s="61">
        <v>5181000</v>
      </c>
      <c r="H76" s="61">
        <v>1100000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438327</v>
      </c>
      <c r="F77" s="27">
        <v>388393</v>
      </c>
      <c r="G77" s="27">
        <v>261468</v>
      </c>
      <c r="H77" s="27">
        <v>682329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20097125</v>
      </c>
      <c r="F79" s="27">
        <v>20550648</v>
      </c>
      <c r="G79" s="27">
        <v>20472522</v>
      </c>
      <c r="H79" s="27">
        <v>15891393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22223911</v>
      </c>
      <c r="F80" s="27">
        <v>20382050</v>
      </c>
      <c r="G80" s="27">
        <v>16478086</v>
      </c>
      <c r="H80" s="27">
        <v>16001068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5506794</v>
      </c>
      <c r="F81" s="27">
        <v>5330118</v>
      </c>
      <c r="G81" s="27">
        <v>4510965</v>
      </c>
      <c r="H81" s="27">
        <v>3989170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122218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55000</v>
      </c>
      <c r="F84" s="27">
        <v>55000</v>
      </c>
      <c r="G84" s="27">
        <v>55000</v>
      </c>
      <c r="H84" s="27">
        <v>55000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16662117</v>
      </c>
      <c r="F85" s="27">
        <v>14996932</v>
      </c>
      <c r="G85" s="27">
        <v>11912121</v>
      </c>
      <c r="H85" s="27">
        <v>11834680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1502613</v>
      </c>
      <c r="F86" s="27">
        <v>1273447</v>
      </c>
      <c r="G86" s="27">
        <v>148843</v>
      </c>
      <c r="H86" s="27">
        <v>150952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15159504</v>
      </c>
      <c r="F87" s="29">
        <v>13723485</v>
      </c>
      <c r="G87" s="29">
        <v>11763278</v>
      </c>
      <c r="H87" s="29">
        <v>11683728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-88683723</v>
      </c>
      <c r="F91" s="60">
        <v>-31127896</v>
      </c>
      <c r="G91" s="60">
        <v>38269134</v>
      </c>
      <c r="H91" s="60">
        <v>80773015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39973132</v>
      </c>
      <c r="F92" s="61">
        <v>-60389136</v>
      </c>
      <c r="G92" s="61">
        <v>27698025</v>
      </c>
      <c r="H92" s="61">
        <v>35050010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-117900059</v>
      </c>
      <c r="F93" s="61">
        <v>-6538643</v>
      </c>
      <c r="G93" s="61">
        <v>-88629180</v>
      </c>
      <c r="H93" s="61">
        <v>-67880169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81909858</v>
      </c>
      <c r="F94" s="61">
        <v>9383626</v>
      </c>
      <c r="G94" s="61">
        <v>-8860217</v>
      </c>
      <c r="H94" s="61">
        <v>-8188576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546253</v>
      </c>
      <c r="F95" s="61">
        <v>-11674</v>
      </c>
      <c r="G95" s="61">
        <v>394342</v>
      </c>
      <c r="H95" s="61">
        <v>-1485146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-84154539</v>
      </c>
      <c r="F96" s="62">
        <v>-88683723</v>
      </c>
      <c r="G96" s="62">
        <v>-31127896</v>
      </c>
      <c r="H96" s="62">
        <v>38269134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2.1047370000000001</v>
      </c>
      <c r="F100" s="10">
        <f>+F8*100/F10</f>
        <v>1.6823030000000001</v>
      </c>
      <c r="G100" s="10">
        <f>+G8*100/G10</f>
        <v>5.8366629999999997</v>
      </c>
      <c r="H100" s="10">
        <f>+H8*100/H10</f>
        <v>8.3693679999999997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0.15159503999999999</v>
      </c>
      <c r="F101" s="13">
        <f>+F87/F10</f>
        <v>0.13723484999999999</v>
      </c>
      <c r="G101" s="13">
        <f>+G87/G10</f>
        <v>0.11763278000000001</v>
      </c>
      <c r="H101" s="13">
        <f>+H87/H10</f>
        <v>0.11683728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0.13</v>
      </c>
      <c r="F102" s="13">
        <f>+F53/F10</f>
        <v>0.12</v>
      </c>
      <c r="G102" s="13">
        <f>+G53/G10</f>
        <v>0.1</v>
      </c>
      <c r="H102" s="13">
        <f>+H53/H10</f>
        <v>0.1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1.38545999</v>
      </c>
      <c r="F103" s="13">
        <f>+F58/F10</f>
        <v>1.34457479</v>
      </c>
      <c r="G103" s="13">
        <f>+G58/G10</f>
        <v>1.2966472499999999</v>
      </c>
      <c r="H103" s="13">
        <f>+H58/H10</f>
        <v>1.2913034400000001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13.061113345133192</v>
      </c>
      <c r="F104" s="13">
        <f>+F11/F87</f>
        <v>10.20149036487452</v>
      </c>
      <c r="G104" s="13">
        <f>+G11/G87</f>
        <v>11.136351618995997</v>
      </c>
      <c r="H104" s="13">
        <f>+H11/H87</f>
        <v>12.153655066259674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6.5656565656565657</v>
      </c>
      <c r="F105" s="13">
        <f>+F53*100/F11</f>
        <v>8.5714285714285712</v>
      </c>
      <c r="G105" s="13">
        <f>+G53*100/G11</f>
        <v>7.6335877862595423</v>
      </c>
      <c r="H105" s="13">
        <f>+H53*100/H11</f>
        <v>7.042253521126761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85.754784589258335</v>
      </c>
      <c r="F106" s="13">
        <f>+F53*100/F87</f>
        <v>87.441345984638744</v>
      </c>
      <c r="G106" s="13">
        <f>+G53*100/G87</f>
        <v>85.010317702259528</v>
      </c>
      <c r="H106" s="13">
        <f>+H53*100/H87</f>
        <v>85.589120184927282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1.4291282420938045</v>
      </c>
      <c r="F107" s="35">
        <f>+F11/F58</f>
        <v>1.0412213663473491</v>
      </c>
      <c r="G107" s="35">
        <f>+G11/G58</f>
        <v>1.0102979048465186</v>
      </c>
      <c r="H107" s="35">
        <f>+H11/H58</f>
        <v>1.0996640727604661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1.3899990900083061</v>
      </c>
      <c r="F109" s="39">
        <f>+F85*100/F29</f>
        <v>1.4519169451450733</v>
      </c>
      <c r="G109" s="39">
        <f>+G85*100/G29</f>
        <v>1.2846605113583007</v>
      </c>
      <c r="H109" s="39">
        <f>+H85*100/H29</f>
        <v>1.3584799114536874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10.941856213401008</v>
      </c>
      <c r="F110" s="41">
        <f>+F87*100/F58</f>
        <v>10.20656128767668</v>
      </c>
      <c r="G110" s="41">
        <f>+G87*100/G58</f>
        <v>9.0720726087993473</v>
      </c>
      <c r="H110" s="41">
        <f>+H87*100/H58</f>
        <v>9.0480112095109106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79.730652151332023</v>
      </c>
      <c r="F111" s="41">
        <f>+F68*100/F72</f>
        <v>83.922767563477009</v>
      </c>
      <c r="G111" s="41">
        <f>+G68*100/G72</f>
        <v>80.752847152068512</v>
      </c>
      <c r="H111" s="41">
        <f>+H68*100/H72</f>
        <v>97.505554682656822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15.663563425442801</v>
      </c>
      <c r="F112" s="41">
        <f>+F64*100/F23</f>
        <v>13.947629722613792</v>
      </c>
      <c r="G112" s="41">
        <f>+G64*100/G23</f>
        <v>13.239225886556529</v>
      </c>
      <c r="H112" s="41">
        <f>+H64*100/H23</f>
        <v>14.29531156754963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39.370768239227417</v>
      </c>
      <c r="F113" s="41">
        <f>+F85*100/F72</f>
        <v>36.638024691164993</v>
      </c>
      <c r="G113" s="41">
        <f>+G85*100/G72</f>
        <v>32.237956679900911</v>
      </c>
      <c r="H113" s="41">
        <f>+H85*100/H72</f>
        <v>37.108080182335257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3.5305358573708707</v>
      </c>
      <c r="F114" s="42">
        <f>F72*100/F29</f>
        <v>3.9628690612657214</v>
      </c>
      <c r="G114" s="42">
        <f>G72*100/G29</f>
        <v>3.9849315641001399</v>
      </c>
      <c r="H114" s="42">
        <f>H72*100/H29</f>
        <v>3.6608736015946506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1.685039426131679</v>
      </c>
      <c r="F115" s="44">
        <f>+(F24+F25)*100/F23</f>
        <v>6.6606610254799534</v>
      </c>
      <c r="G115" s="44">
        <f>+(G24+G25)*100/G23</f>
        <v>6.4313174062726297</v>
      </c>
      <c r="H115" s="44">
        <f>+(H24+H25)*100/H23</f>
        <v>4.7441506037162142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13.307156697007548</v>
      </c>
      <c r="F117" s="10">
        <f>(F58+F59)*100/F29</f>
        <v>15.017581969072783</v>
      </c>
      <c r="G117" s="10">
        <f>(G58+G59)*100/G29</f>
        <v>14.002753642697845</v>
      </c>
      <c r="H117" s="10">
        <f>(H58+H59)*100/H29</f>
        <v>14.843177068599031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15.62201087924576</v>
      </c>
      <c r="F118" s="13">
        <f>+F58*100/(F34+F35)</f>
        <v>16.131969959789092</v>
      </c>
      <c r="G118" s="13">
        <f>+G58*100/(G34+G35)</f>
        <v>17.140594773303707</v>
      </c>
      <c r="H118" s="13">
        <f>+H58*100/(H34+H35)</f>
        <v>18.543349865251251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86.692843302992458</v>
      </c>
      <c r="F119" s="13">
        <f>+F40*100/F29</f>
        <v>84.982418030927221</v>
      </c>
      <c r="G119" s="13">
        <f>+G40*100/G29</f>
        <v>85.99724635730216</v>
      </c>
      <c r="H119" s="13">
        <f>+H40*100/H29</f>
        <v>85.156822931400967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73.984610000102464</v>
      </c>
      <c r="F120" s="35">
        <f>+(F34+F35)*100/F29</f>
        <v>80.693194956988705</v>
      </c>
      <c r="G120" s="35">
        <f>+(G34+G35)*100/G29</f>
        <v>81.582166465263057</v>
      </c>
      <c r="H120" s="35">
        <f>+(H34+H35)*100/H29</f>
        <v>79.934970086812271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31.476630462780903</v>
      </c>
      <c r="F122" s="10">
        <f>+F23*100/F29</f>
        <v>37.944775611782674</v>
      </c>
      <c r="G122" s="10">
        <f>+G23*100/G29</f>
        <v>35.826376220141029</v>
      </c>
      <c r="H122" s="10">
        <f>+H23*100/H29</f>
        <v>37.170766346768772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42.54483528768661</v>
      </c>
      <c r="F123" s="13">
        <f>+F23*100/(F34+F35)</f>
        <v>47.023513732487721</v>
      </c>
      <c r="G123" s="13">
        <f>+G23*100/(G34+G35)</f>
        <v>43.914470248097139</v>
      </c>
      <c r="H123" s="13">
        <f>+H23*100/(H34+H35)</f>
        <v>46.501257592765683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36.718936090856388</v>
      </c>
      <c r="F124" s="35">
        <f>+F58*100/F23</f>
        <v>34.306177227763818</v>
      </c>
      <c r="G124" s="35">
        <f>+G58*100/G23</f>
        <v>39.03176942922687</v>
      </c>
      <c r="H124" s="35">
        <f>+H58*100/H23</f>
        <v>39.877093277012975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0.32983952126669464</v>
      </c>
      <c r="F126" s="10">
        <f>+(F16+F17+F18+F19)/(F34+F35)</f>
        <v>0.28074611210464884</v>
      </c>
      <c r="G126" s="10">
        <f>+(G16+G17+G18+G19)/(G34+G35)</f>
        <v>0.26306634944053237</v>
      </c>
      <c r="H126" s="10">
        <f>+(H16+H17+H18+H19)/(H34+H35)</f>
        <v>0.31425794415929115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85.719356937653046</v>
      </c>
      <c r="F127" s="13">
        <f>+(F16+F17+F18+F19+F20+F21+F22)*100/(F34+F35)</f>
        <v>70.594474394829248</v>
      </c>
      <c r="G127" s="13">
        <f>+(G16+G17+G18+G19+G20+G21+G22)*100/(G34+G35)</f>
        <v>73.224969831087989</v>
      </c>
      <c r="H127" s="13">
        <f>+(H16+H17+H18+H19+H20+H21+H22)*100/(H34+H35)</f>
        <v>73.502695477591587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0.32983952126669464</v>
      </c>
      <c r="F128" s="35">
        <f>+(F16+F17+F18+F19)/(F34+F35)</f>
        <v>0.28074611210464884</v>
      </c>
      <c r="G128" s="35">
        <f>+(G16+G17+G18+G19)/(G34+G35)</f>
        <v>0.26306634944053237</v>
      </c>
      <c r="H128" s="35">
        <f>+(H16+H17+H18+H19)/(H34+H35)</f>
        <v>0.31425794415929115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2014-10-15T09:00:00Z</dcterms:modified>
</cp:coreProperties>
</file>